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Tomada de Preços - 2022\TP 10-2022 - Reforma Centro Comunit. São Lucas\"/>
    </mc:Choice>
  </mc:AlternateContent>
  <bookViews>
    <workbookView xWindow="0" yWindow="0" windowWidth="28800" windowHeight="12435"/>
  </bookViews>
  <sheets>
    <sheet name="Cronograma Fisico Financeiro" sheetId="2" r:id="rId1"/>
  </sheets>
  <calcPr calcId="152511"/>
</workbook>
</file>

<file path=xl/calcChain.xml><?xml version="1.0" encoding="utf-8"?>
<calcChain xmlns="http://schemas.openxmlformats.org/spreadsheetml/2006/main">
  <c r="E28" i="2" l="1"/>
  <c r="D28" i="2"/>
  <c r="G27" i="2" l="1"/>
  <c r="F27" i="2"/>
  <c r="I27" i="2"/>
  <c r="H27" i="2"/>
  <c r="H29" i="2" s="1"/>
  <c r="I28" i="2"/>
  <c r="H28" i="2"/>
  <c r="G28" i="2"/>
  <c r="F28" i="2"/>
  <c r="C26" i="2"/>
  <c r="E29" i="2" l="1"/>
  <c r="E31" i="2" s="1"/>
  <c r="H31" i="2"/>
  <c r="D29" i="2"/>
  <c r="D31" i="2" s="1"/>
  <c r="D32" i="2" s="1"/>
  <c r="D30" i="2"/>
  <c r="I29" i="2"/>
  <c r="I31" i="2" s="1"/>
  <c r="G29" i="2"/>
  <c r="E30" i="2"/>
  <c r="I30" i="2" s="1"/>
  <c r="F29" i="2"/>
  <c r="E32" i="2" l="1"/>
</calcChain>
</file>

<file path=xl/sharedStrings.xml><?xml version="1.0" encoding="utf-8"?>
<sst xmlns="http://schemas.openxmlformats.org/spreadsheetml/2006/main" count="24" uniqueCount="24">
  <si>
    <t>ITEM</t>
  </si>
  <si>
    <t>carimbo da Proponente e assinatura do responsável legal</t>
  </si>
  <si>
    <t>TOTAL GERAL</t>
  </si>
  <si>
    <t>CRONOGRAMA FÍSICO FINANCEIRO</t>
  </si>
  <si>
    <t>DISCRIMINAÇÃO DOS SERVIÇOS</t>
  </si>
  <si>
    <t>PREFEITURA MUNICIPAL DE CÉU AZUL - PR</t>
  </si>
  <si>
    <t>Percentual acumulado</t>
  </si>
  <si>
    <t xml:space="preserve">Desembolso do Proponente (Município) </t>
  </si>
  <si>
    <t>mês 01</t>
  </si>
  <si>
    <t>mês 02</t>
  </si>
  <si>
    <t>mês 03</t>
  </si>
  <si>
    <t>mês 04</t>
  </si>
  <si>
    <t>mês 05</t>
  </si>
  <si>
    <t>mês 06</t>
  </si>
  <si>
    <t>ALVENARIA</t>
  </si>
  <si>
    <t xml:space="preserve">Desembolso mensal </t>
  </si>
  <si>
    <t>Desembolso mensal acumulado</t>
  </si>
  <si>
    <t xml:space="preserve">Percentual </t>
  </si>
  <si>
    <t>SERVIÇOS INICIAIS</t>
  </si>
  <si>
    <t>COBERTURA</t>
  </si>
  <si>
    <t>ESQUADRIA</t>
  </si>
  <si>
    <t>HIDROSANITARIA</t>
  </si>
  <si>
    <t>OBRA: REFORMA CENTRO COMUNITARIO SÃO LUCAS</t>
  </si>
  <si>
    <t>LOCAL: RUA DUQUE DE CAXIAS, NUMERO 13 DA QUADRA 128B BAIRRO SÃO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</si>
</sst>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 Narrow"/>
      <family val="2"/>
    </font>
    <font>
      <b/>
      <i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11" fillId="0" borderId="0" xfId="0" applyFont="1" applyBorder="1" applyAlignment="1"/>
    <xf numFmtId="44" fontId="0" fillId="0" borderId="0" xfId="0" applyNumberFormat="1" applyAlignment="1"/>
    <xf numFmtId="0" fontId="0" fillId="0" borderId="0" xfId="0" applyAlignment="1"/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justify" vertical="justify"/>
    </xf>
    <xf numFmtId="0" fontId="5" fillId="0" borderId="0" xfId="0" applyFont="1" applyFill="1"/>
    <xf numFmtId="16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164" fontId="12" fillId="0" borderId="2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0" fontId="12" fillId="0" borderId="1" xfId="0" applyFont="1" applyBorder="1"/>
    <xf numFmtId="164" fontId="9" fillId="0" borderId="2" xfId="0" applyNumberFormat="1" applyFont="1" applyBorder="1"/>
    <xf numFmtId="164" fontId="9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justify" vertical="justify"/>
    </xf>
    <xf numFmtId="0" fontId="14" fillId="0" borderId="0" xfId="0" applyFont="1" applyFill="1" applyBorder="1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6" fillId="0" borderId="3" xfId="0" applyFont="1" applyBorder="1" applyAlignment="1">
      <alignment horizontal="left"/>
    </xf>
    <xf numFmtId="0" fontId="5" fillId="0" borderId="0" xfId="0" applyFont="1" applyBorder="1"/>
    <xf numFmtId="0" fontId="7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1" fillId="0" borderId="3" xfId="0" applyFont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14" fontId="6" fillId="0" borderId="6" xfId="0" applyNumberFormat="1" applyFont="1" applyBorder="1"/>
    <xf numFmtId="0" fontId="6" fillId="0" borderId="7" xfId="0" applyFont="1" applyBorder="1"/>
    <xf numFmtId="0" fontId="3" fillId="0" borderId="8" xfId="0" applyFont="1" applyFill="1" applyBorder="1" applyAlignment="1">
      <alignment horizontal="justify" vertical="justify"/>
    </xf>
    <xf numFmtId="0" fontId="9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0" fontId="0" fillId="0" borderId="10" xfId="0" applyBorder="1"/>
    <xf numFmtId="44" fontId="6" fillId="0" borderId="9" xfId="0" applyNumberFormat="1" applyFont="1" applyBorder="1" applyAlignment="1">
      <alignment horizontal="center"/>
    </xf>
    <xf numFmtId="44" fontId="6" fillId="0" borderId="11" xfId="0" applyNumberFormat="1" applyFont="1" applyBorder="1" applyAlignment="1">
      <alignment horizontal="center"/>
    </xf>
    <xf numFmtId="44" fontId="6" fillId="0" borderId="1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topLeftCell="A4" zoomScaleSheetLayoutView="100" workbookViewId="0">
      <selection activeCell="F15" sqref="F15"/>
    </sheetView>
  </sheetViews>
  <sheetFormatPr defaultRowHeight="12.75" x14ac:dyDescent="0.2"/>
  <cols>
    <col min="1" max="1" width="5.85546875" customWidth="1"/>
    <col min="2" max="2" width="47.85546875" customWidth="1"/>
    <col min="3" max="3" width="12.140625" customWidth="1"/>
    <col min="4" max="6" width="9.85546875" customWidth="1"/>
    <col min="7" max="7" width="11.140625" bestFit="1" customWidth="1"/>
    <col min="8" max="8" width="11.5703125" customWidth="1"/>
    <col min="9" max="9" width="11.42578125" customWidth="1"/>
    <col min="10" max="10" width="10" customWidth="1"/>
    <col min="11" max="11" width="9.7109375" customWidth="1"/>
    <col min="12" max="13" width="9.85546875" customWidth="1"/>
    <col min="14" max="15" width="11" customWidth="1"/>
    <col min="16" max="16" width="10.42578125" customWidth="1"/>
    <col min="17" max="17" width="10.5703125" customWidth="1"/>
    <col min="18" max="18" width="10.28515625" customWidth="1"/>
    <col min="19" max="19" width="10.7109375" customWidth="1"/>
  </cols>
  <sheetData>
    <row r="1" spans="1:10" s="2" customFormat="1" ht="15.75" x14ac:dyDescent="0.25">
      <c r="A1" s="52" t="s">
        <v>5</v>
      </c>
      <c r="B1" s="53"/>
      <c r="C1" s="53"/>
      <c r="D1" s="53"/>
      <c r="E1" s="53"/>
      <c r="F1" s="53"/>
      <c r="G1" s="53"/>
      <c r="H1" s="53"/>
      <c r="I1" s="54"/>
    </row>
    <row r="2" spans="1:10" s="3" customFormat="1" ht="14.25" x14ac:dyDescent="0.2">
      <c r="A2" s="55"/>
      <c r="B2" s="56"/>
      <c r="C2" s="56"/>
      <c r="D2" s="56"/>
      <c r="E2" s="56"/>
      <c r="F2" s="56"/>
      <c r="G2" s="56"/>
      <c r="H2" s="56"/>
      <c r="I2" s="57"/>
    </row>
    <row r="3" spans="1:10" s="3" customFormat="1" x14ac:dyDescent="0.2">
      <c r="A3" s="58"/>
      <c r="B3" s="59"/>
      <c r="C3" s="59"/>
      <c r="D3" s="59"/>
      <c r="E3" s="59"/>
      <c r="F3" s="59"/>
      <c r="G3" s="59"/>
      <c r="H3" s="59"/>
      <c r="I3" s="60"/>
    </row>
    <row r="4" spans="1:10" x14ac:dyDescent="0.2">
      <c r="A4" s="30"/>
      <c r="B4" s="31"/>
      <c r="C4" s="31"/>
      <c r="D4" s="31"/>
      <c r="E4" s="31"/>
      <c r="F4" s="31"/>
      <c r="G4" s="31"/>
      <c r="H4" s="31"/>
      <c r="I4" s="32"/>
    </row>
    <row r="5" spans="1:10" ht="15.75" x14ac:dyDescent="0.25">
      <c r="A5" s="61" t="s">
        <v>3</v>
      </c>
      <c r="B5" s="62"/>
      <c r="C5" s="62"/>
      <c r="D5" s="4"/>
      <c r="E5" s="5"/>
      <c r="F5" s="6"/>
      <c r="G5" s="34"/>
      <c r="H5" s="34"/>
      <c r="I5" s="41"/>
      <c r="J5" s="7"/>
    </row>
    <row r="6" spans="1:10" ht="15.75" x14ac:dyDescent="0.25">
      <c r="A6" s="33" t="s">
        <v>22</v>
      </c>
      <c r="B6" s="4"/>
      <c r="C6" s="8"/>
      <c r="D6" s="8"/>
      <c r="E6" s="5"/>
      <c r="F6" s="8"/>
      <c r="G6" s="8"/>
      <c r="H6" s="34"/>
      <c r="I6" s="42"/>
      <c r="J6" s="8"/>
    </row>
    <row r="7" spans="1:10" ht="15.75" x14ac:dyDescent="0.25">
      <c r="A7" s="43" t="s">
        <v>23</v>
      </c>
      <c r="B7" s="44"/>
      <c r="C7" s="45"/>
      <c r="D7" s="45"/>
      <c r="E7" s="45"/>
      <c r="F7" s="45"/>
      <c r="G7" s="46"/>
      <c r="H7" s="45"/>
      <c r="I7" s="47"/>
      <c r="J7" s="8"/>
    </row>
    <row r="8" spans="1:10" x14ac:dyDescent="0.2">
      <c r="A8" s="9" t="s">
        <v>0</v>
      </c>
      <c r="B8" s="9" t="s">
        <v>4</v>
      </c>
      <c r="C8" s="16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</row>
    <row r="9" spans="1:10" x14ac:dyDescent="0.2">
      <c r="A9" s="10"/>
      <c r="B9" s="17"/>
      <c r="C9" s="19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10" x14ac:dyDescent="0.2">
      <c r="A10" s="11">
        <v>1</v>
      </c>
      <c r="B10" s="21" t="s">
        <v>18</v>
      </c>
      <c r="C10" s="19">
        <v>936</v>
      </c>
      <c r="D10" s="19">
        <v>936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10" ht="12.75" customHeight="1" x14ac:dyDescent="0.2">
      <c r="A11" s="11">
        <v>2</v>
      </c>
      <c r="B11" s="18" t="s">
        <v>19</v>
      </c>
      <c r="C11" s="19">
        <v>54708</v>
      </c>
      <c r="D11" s="19">
        <v>27354</v>
      </c>
      <c r="E11" s="12">
        <v>27354</v>
      </c>
      <c r="F11" s="12">
        <v>0</v>
      </c>
      <c r="G11" s="12">
        <v>0</v>
      </c>
      <c r="H11" s="12">
        <v>0</v>
      </c>
      <c r="I11" s="12">
        <v>0</v>
      </c>
    </row>
    <row r="12" spans="1:10" ht="12" customHeight="1" x14ac:dyDescent="0.2">
      <c r="A12" s="10">
        <v>3</v>
      </c>
      <c r="B12" s="18" t="s">
        <v>14</v>
      </c>
      <c r="C12" s="19">
        <v>3991.69</v>
      </c>
      <c r="D12" s="19"/>
      <c r="E12" s="12">
        <v>3991.69</v>
      </c>
      <c r="F12" s="12">
        <v>0</v>
      </c>
      <c r="G12" s="12">
        <v>0</v>
      </c>
      <c r="H12" s="12">
        <v>0</v>
      </c>
      <c r="I12" s="12">
        <v>0</v>
      </c>
    </row>
    <row r="13" spans="1:10" ht="11.25" customHeight="1" x14ac:dyDescent="0.2">
      <c r="A13" s="11">
        <v>5</v>
      </c>
      <c r="B13" s="18" t="s">
        <v>20</v>
      </c>
      <c r="C13" s="19">
        <v>4463.78</v>
      </c>
      <c r="D13" s="19">
        <v>2000</v>
      </c>
      <c r="E13" s="12">
        <v>2463.7800000000002</v>
      </c>
      <c r="F13" s="12">
        <v>0</v>
      </c>
      <c r="G13" s="12">
        <v>0</v>
      </c>
      <c r="H13" s="12">
        <v>0</v>
      </c>
      <c r="I13" s="12">
        <v>0</v>
      </c>
    </row>
    <row r="14" spans="1:10" x14ac:dyDescent="0.2">
      <c r="A14" s="27">
        <v>6</v>
      </c>
      <c r="B14" s="28" t="s">
        <v>21</v>
      </c>
      <c r="C14" s="16">
        <v>1560</v>
      </c>
      <c r="D14" s="16"/>
      <c r="E14" s="12">
        <v>1560</v>
      </c>
      <c r="F14" s="12">
        <v>0</v>
      </c>
      <c r="G14" s="12">
        <v>0</v>
      </c>
      <c r="H14" s="12">
        <v>0</v>
      </c>
      <c r="I14" s="12">
        <v>0</v>
      </c>
    </row>
    <row r="15" spans="1:10" x14ac:dyDescent="0.2">
      <c r="A15" s="13"/>
      <c r="B15" s="14"/>
      <c r="C15" s="16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10" x14ac:dyDescent="0.2">
      <c r="A16" s="13"/>
      <c r="B16" s="14"/>
      <c r="C16" s="16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3"/>
      <c r="B17" s="22"/>
      <c r="C17" s="16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x14ac:dyDescent="0.2">
      <c r="A18" s="13"/>
      <c r="B18" s="14"/>
      <c r="C18" s="16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 x14ac:dyDescent="0.2">
      <c r="A19" s="13"/>
      <c r="B19" s="14"/>
      <c r="C19" s="16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x14ac:dyDescent="0.2">
      <c r="A20" s="13"/>
      <c r="B20" s="22"/>
      <c r="C20" s="16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x14ac:dyDescent="0.2">
      <c r="A21" s="13"/>
      <c r="B21" s="14"/>
      <c r="C21" s="16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"/>
      <c r="B22" s="14"/>
      <c r="C22" s="16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"/>
      <c r="B23" s="14"/>
      <c r="C23" s="16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"/>
      <c r="B24" s="48"/>
      <c r="C24" s="16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48"/>
      <c r="C25" s="16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x14ac:dyDescent="0.2">
      <c r="A26" s="13"/>
      <c r="B26" s="49" t="s">
        <v>2</v>
      </c>
      <c r="C26" s="23">
        <f>SUM(C8:C25)</f>
        <v>65659.47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s="15" customFormat="1" ht="14.25" x14ac:dyDescent="0.2">
      <c r="A27" s="50"/>
      <c r="B27" s="29"/>
      <c r="C27" s="23"/>
      <c r="D27" s="20"/>
      <c r="E27" s="20"/>
      <c r="F27" s="20">
        <f>SUM(F10:F14)*0.9449966</f>
        <v>0</v>
      </c>
      <c r="G27" s="20">
        <f>SUM(G10:G14)*0.9449966</f>
        <v>0</v>
      </c>
      <c r="H27" s="20">
        <f>SUM(H10:H14)*0.9449966</f>
        <v>0</v>
      </c>
      <c r="I27" s="20">
        <f>SUM(I10:I14)*0.9449966</f>
        <v>0</v>
      </c>
    </row>
    <row r="28" spans="1:9" s="15" customFormat="1" ht="14.25" x14ac:dyDescent="0.2">
      <c r="A28" s="35"/>
      <c r="B28" s="29" t="s">
        <v>7</v>
      </c>
      <c r="C28" s="23">
        <v>65659.47</v>
      </c>
      <c r="D28" s="20">
        <f>SUM(D10:D13)</f>
        <v>30290</v>
      </c>
      <c r="E28" s="20">
        <f>SUM(E9:E27)</f>
        <v>35369.47</v>
      </c>
      <c r="F28" s="20">
        <f>SUM(F10:F16)*0.0550034</f>
        <v>0</v>
      </c>
      <c r="G28" s="20">
        <f>SUM(G10:G16)*0.0550034</f>
        <v>0</v>
      </c>
      <c r="H28" s="20">
        <f>SUM(H10:H16)*0.0550034</f>
        <v>0</v>
      </c>
      <c r="I28" s="20">
        <f>SUM(I10:I16)*0.0550034</f>
        <v>0</v>
      </c>
    </row>
    <row r="29" spans="1:9" s="15" customFormat="1" ht="14.25" x14ac:dyDescent="0.2">
      <c r="A29" s="35"/>
      <c r="B29" s="24" t="s">
        <v>15</v>
      </c>
      <c r="C29" s="23"/>
      <c r="D29" s="20">
        <f t="shared" ref="D29:I29" si="0">SUM(D27:D28)</f>
        <v>30290</v>
      </c>
      <c r="E29" s="20">
        <f t="shared" si="0"/>
        <v>35369.47</v>
      </c>
      <c r="F29" s="20">
        <f t="shared" si="0"/>
        <v>0</v>
      </c>
      <c r="G29" s="20">
        <f t="shared" si="0"/>
        <v>0</v>
      </c>
      <c r="H29" s="20">
        <f t="shared" si="0"/>
        <v>0</v>
      </c>
      <c r="I29" s="20">
        <f t="shared" si="0"/>
        <v>0</v>
      </c>
    </row>
    <row r="30" spans="1:9" ht="13.5" x14ac:dyDescent="0.25">
      <c r="A30" s="36"/>
      <c r="B30" s="24" t="s">
        <v>16</v>
      </c>
      <c r="C30" s="25"/>
      <c r="D30" s="20">
        <f>SUM(D27:D28)</f>
        <v>30290</v>
      </c>
      <c r="E30" s="20">
        <f>SUM(D27:E28)</f>
        <v>65659.47</v>
      </c>
      <c r="F30" s="20"/>
      <c r="G30" s="20"/>
      <c r="H30" s="20">
        <v>0</v>
      </c>
      <c r="I30" s="20">
        <f>SUM(I27:I28)+H30</f>
        <v>0</v>
      </c>
    </row>
    <row r="31" spans="1:9" ht="13.5" x14ac:dyDescent="0.25">
      <c r="A31" s="36"/>
      <c r="B31" s="24" t="s">
        <v>17</v>
      </c>
      <c r="C31" s="25"/>
      <c r="D31" s="20">
        <f>SUM(D29/C26*100)</f>
        <v>46.131959335035752</v>
      </c>
      <c r="E31" s="20">
        <f>SUM(E29/C26*100)</f>
        <v>53.868040664964248</v>
      </c>
      <c r="F31" s="20"/>
      <c r="G31" s="20"/>
      <c r="H31" s="20">
        <f>SUM(H29/C26*100)</f>
        <v>0</v>
      </c>
      <c r="I31" s="20">
        <f>SUM(I29/C26*100)</f>
        <v>0</v>
      </c>
    </row>
    <row r="32" spans="1:9" x14ac:dyDescent="0.2">
      <c r="A32" s="37"/>
      <c r="B32" s="24" t="s">
        <v>6</v>
      </c>
      <c r="C32" s="26"/>
      <c r="D32" s="20">
        <f>SUM(D31)</f>
        <v>46.131959335035752</v>
      </c>
      <c r="E32" s="20">
        <f>SUM(D31:E31)</f>
        <v>100</v>
      </c>
      <c r="F32" s="20"/>
      <c r="G32" s="20"/>
      <c r="H32" s="20">
        <v>0</v>
      </c>
      <c r="I32" s="20">
        <v>0</v>
      </c>
    </row>
    <row r="33" spans="1:9" x14ac:dyDescent="0.2">
      <c r="A33" s="37" t="s">
        <v>1</v>
      </c>
      <c r="B33" s="1"/>
      <c r="C33" s="31"/>
      <c r="D33" s="31"/>
      <c r="E33" s="31"/>
      <c r="F33" s="31"/>
      <c r="G33" s="31"/>
      <c r="H33" s="31"/>
      <c r="I33" s="51"/>
    </row>
    <row r="34" spans="1:9" x14ac:dyDescent="0.2">
      <c r="A34" s="38"/>
      <c r="B34" s="39"/>
      <c r="C34" s="39"/>
      <c r="D34" s="39"/>
      <c r="E34" s="39"/>
      <c r="F34" s="39"/>
      <c r="G34" s="39"/>
      <c r="H34" s="39"/>
      <c r="I34" s="40"/>
    </row>
  </sheetData>
  <mergeCells count="4">
    <mergeCell ref="A1:I1"/>
    <mergeCell ref="A2:I2"/>
    <mergeCell ref="A3:I3"/>
    <mergeCell ref="A5:C5"/>
  </mergeCells>
  <phoneticPr fontId="4" type="noConversion"/>
  <pageMargins left="0.15748031496062992" right="0" top="0.15748031496062992" bottom="0.15748031496062992" header="0.15748031496062992" footer="0.19685039370078741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Fisico Financeiro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UnidSan</dc:title>
  <dc:creator>AMAVI - ASSOC. MUN. ALTO VALE</dc:creator>
  <cp:lastModifiedBy>ADMIN</cp:lastModifiedBy>
  <cp:lastPrinted>2013-12-11T16:12:37Z</cp:lastPrinted>
  <dcterms:created xsi:type="dcterms:W3CDTF">2001-06-18T12:32:28Z</dcterms:created>
  <dcterms:modified xsi:type="dcterms:W3CDTF">2022-09-28T19:52:41Z</dcterms:modified>
</cp:coreProperties>
</file>